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9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<sst xmlns="http://schemas.openxmlformats.org/spreadsheetml/2006/main" count="370" uniqueCount="166">
  <si>
    <t>Kat. Br.</t>
  </si>
  <si>
    <t>Naziv udžbenika</t>
  </si>
  <si>
    <t>Autor(i)</t>
  </si>
  <si>
    <t>Vrsta izdanja</t>
  </si>
  <si>
    <t>Nakladnik</t>
  </si>
  <si>
    <t>udžbenik</t>
  </si>
  <si>
    <t>ŠK</t>
  </si>
  <si>
    <t>MATEMATIKA</t>
  </si>
  <si>
    <t>PRIRODA I DRUŠTVO</t>
  </si>
  <si>
    <t>GLAZBENA KULTURA</t>
  </si>
  <si>
    <t>Osnovna škola - redovni program - 2. razred osnovne škole</t>
  </si>
  <si>
    <t>Osnovna škola - redovni program - 3. razred osnovne škole</t>
  </si>
  <si>
    <t>Osnovna škola - redovni program - 4. razred osnovne škole</t>
  </si>
  <si>
    <t>ALFA</t>
  </si>
  <si>
    <t>GEOGRAFIJA</t>
  </si>
  <si>
    <t>LIKOVNA KULTURA</t>
  </si>
  <si>
    <t>TEHNIČKA KULTURA</t>
  </si>
  <si>
    <t>Osnovna škola - redovni program - 6. razred osnovne škole</t>
  </si>
  <si>
    <t>Osnovna škola - redovni program - 7. razred osnovne škole</t>
  </si>
  <si>
    <t>BIOLOGIJA</t>
  </si>
  <si>
    <t>FIZIKA</t>
  </si>
  <si>
    <t>KEMIJA</t>
  </si>
  <si>
    <t>Osnovna škola - redovni program - 8. razred osnovne škole</t>
  </si>
  <si>
    <t>Predmet</t>
  </si>
  <si>
    <t>INFORMATIKA</t>
  </si>
  <si>
    <t>Kristina Čajo Anđel, Daška Domljan, Ankica Knezović, Danka Singer</t>
  </si>
  <si>
    <t>Broj učenika</t>
  </si>
  <si>
    <t>Jedinična cijena bez PDV-A</t>
  </si>
  <si>
    <t>Ukupno HRK bez PDV-a</t>
  </si>
  <si>
    <t>Osnovna škola Poreč</t>
  </si>
  <si>
    <t>Poreč, Karla Huguesa 7</t>
  </si>
  <si>
    <t>52440 Poreč</t>
  </si>
  <si>
    <t>OIB 13633271521</t>
  </si>
  <si>
    <t>Osnovna škola-redovni program-1.razred osnovne škole</t>
  </si>
  <si>
    <t>Osnovna škola - redovni program - 5. razred osnovne škole</t>
  </si>
  <si>
    <t>ČITAM I PIŠEM 1, HRVATSKA POČETNICA : radni udžbenik za prvi razred osnovne škole</t>
  </si>
  <si>
    <t>Dunja Pavličević-Franić, Vladimira Velički, Katarina Aladrović Slovaček, Vlatka Domišljanović</t>
  </si>
  <si>
    <t>radni udžbenik</t>
  </si>
  <si>
    <t>HRVATSKI JEZIK</t>
  </si>
  <si>
    <t>ENGLESKI JEZIK</t>
  </si>
  <si>
    <t>NEW BUILDING BLOCKS 1 : udžbenik engleskog jezika za prvi razred osnovne škole, prva godina učenja</t>
  </si>
  <si>
    <t>ČITAM I PIŠEM 1, HRVATSKA ČITANČICA : radna čitanka za prvi razred osnovne škole</t>
  </si>
  <si>
    <t>PROFIL KLETT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</si>
  <si>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</si>
  <si>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</si>
  <si>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</si>
  <si>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PRIRODA, DRUŠTVO I JA 1 : radni udžbenik iz prirode i društva za prvi razred osnovne škole</t>
  </si>
  <si>
    <t>Mila Bulić, Gordana Kralj, Lidija Križanić, Karmen Hlad, Andreja Kovač, Andreja Kosorčić</t>
  </si>
  <si>
    <t>ISLAMSKI VJERONAUK - IZBORNI PREDMET</t>
  </si>
  <si>
    <t xml:space="preserve">UDŽBENIK ISLAMSKOG VJERONAUKA ZA 1. RAZRED OSNOVNE ŠKOLE : </t>
  </si>
  <si>
    <t>Emina Mešić, Alem Crnkić</t>
  </si>
  <si>
    <t>MIZ</t>
  </si>
  <si>
    <t>KATOLIČKI VJERONAUK - IZBORNI PREDMET</t>
  </si>
  <si>
    <t xml:space="preserve">U BOŽJOJ LJUBAVI : </t>
  </si>
  <si>
    <t>Josip Šimunović, Tihana Petković, Suzana Lipovac</t>
  </si>
  <si>
    <t>GK</t>
  </si>
  <si>
    <t>PETICA : čitanka za peti razred osnovne škole i Hrvatski za 5 udžbenik hrvatskoga jezika za peti razred osnovne škole</t>
  </si>
  <si>
    <t>Diana Greblički-Miculinić, Dijana Grbaš Jakšić, Krunoslav Matošević, Ela Družijanić-Hajdarević, Zrinka Romić</t>
  </si>
  <si>
    <t>ENGLESKI JEZIK - V. GODINA UČENJA, I. STRANI JEZIK</t>
  </si>
  <si>
    <t>HELLO, WORLD! : udžbenik engleskog jezika za peti razred osnovne škole, peta godina učenja</t>
  </si>
  <si>
    <t>Ivana Kirin, Marinko Uremović</t>
  </si>
  <si>
    <t>NJEMAČKI JEZIK - II. GODINA UČENJA, II. STRANI JEZIK</t>
  </si>
  <si>
    <t>LERNEN, SINGEN, SPIELEN 2 : udžbenik iz njemačkoga jezika za peti razred osnovne škole (druga godina učenja)</t>
  </si>
  <si>
    <t>Gordana Matolek Veselić, Vlada Jagatić, Damir Velički</t>
  </si>
  <si>
    <t>TALIJANSKI JEZIK - II. GODINA UČENJA, II. STRANI JEZIK</t>
  </si>
  <si>
    <t>RAGAZZINI.IT 2 : udžbenik talijanskoga jezika s dodatnim digitalnim sadržajima u petome razredu osnovne škole, 2. godina učenja</t>
  </si>
  <si>
    <t>Nina Karković, Andreja Mrkonjić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</si>
  <si>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</si>
  <si>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</si>
  <si>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PRIRODA</t>
  </si>
  <si>
    <t>PRIRODA 5 : udžbenik iz prirode za peti razred osnovne škole</t>
  </si>
  <si>
    <t>Marijana Bastić, Valerija Begić, Ana Bakarić, Bernarda Kralj Golub</t>
  </si>
  <si>
    <t>GEA 1 : udžbenik geografije s dodatnim digitalnim sadržajima u petom razredu osnovne škole</t>
  </si>
  <si>
    <t>Danijel Orešić, Igor Tišma, Ružica Vuk, Alenka Bujan</t>
  </si>
  <si>
    <t>GLAZBENI KRUG 5 : udžbenik glazbene kulture za peti razred osnovne škole</t>
  </si>
  <si>
    <t>Ružica Ambruš-Kiš, Nikolina Matoš, Tomislav Seletković, Snježana Stojaković, Zrinka Šimunović</t>
  </si>
  <si>
    <t>OPAŽAM, OBLIKUJEM 5 : udžbenik likovne kulture za peti razred osnovne škole</t>
  </si>
  <si>
    <t>Martina Kosec, Jurana Mihalić Linarić, Dijana Nazor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</si>
  <si>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</si>
  <si>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</si>
  <si>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</si>
  <si>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</si>
  <si>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 xml:space="preserve">UDŽBENIK ISLAMSKOG VJERONAUKA ZA 5. RAZRED OSNOVNE ŠKOLE : </t>
  </si>
  <si>
    <t>Lamija Alili, Almedina Mujkanović</t>
  </si>
  <si>
    <t>UČITELJU, GDJE STANUJEŠ? : udžbenik za katolički vjeronauk petoga razreda osnovne škole</t>
  </si>
  <si>
    <t>Mirjana Novak, Barbara Sipina</t>
  </si>
  <si>
    <t>KS</t>
  </si>
  <si>
    <t>BIOLOGIJA 7 : udžbenik iz biologije za sedmi razred osnovne škole</t>
  </si>
  <si>
    <t>Valerija Begić, Marijana Bastić, Ana Bakarić, Bernarda Kralj Golub, Julijana Madaj Prpić</t>
  </si>
  <si>
    <t>FIZIKA OKO NAS 7 : udžbenik fizike s dodatnim digitalnim sadržajima u sedmom razredu osnovne škole</t>
  </si>
  <si>
    <t>Vladimir Paar, Sanja Martinko, Tanja Ćulibrk</t>
  </si>
  <si>
    <t>KEMIJA 7 : udžbenik iz kemije za sedmi razred osnovne škole</t>
  </si>
  <si>
    <t>Mirela Mamić, Draginja Mrvoš-Sermek, Veronika Peradinović, Nikolina Ribarić</t>
  </si>
  <si>
    <t xml:space="preserve">VJERONAUK - IZBORNI PREDMET </t>
  </si>
  <si>
    <t>UDŽBENIK ISLAMSKOG VJERONAUKA : za 2. razred osnovne škole</t>
  </si>
  <si>
    <t>Haris Opardija</t>
  </si>
  <si>
    <t>RASTIMO U ZAHVALNOSTI : udžbenik za katolički vjeronauk drugoga razreda osnovne škole</t>
  </si>
  <si>
    <t>Josip Jakšić, Karolina Manda Mićanović</t>
  </si>
  <si>
    <t>ISLAMSKA ČITANKA : za 3. i 4. razred osnovne škole</t>
  </si>
  <si>
    <t>Ševko Omerbašić</t>
  </si>
  <si>
    <t>ZA STOLOM LJUBAVI I POMIRENJA : udžbenik za katolički vjeronauk trećega razreda osnovne škole</t>
  </si>
  <si>
    <t>Ivica Pažin, Ante Pavlović i drugi</t>
  </si>
  <si>
    <t>NA PUTU VJERE : udžbenik za katolički vjeronauk četvrtoga razreda osnovne škole</t>
  </si>
  <si>
    <t>Ivica Pažin i Ante Pavlović</t>
  </si>
  <si>
    <t xml:space="preserve">TALIJANSKI JEZIK - I. GODINA UČENJA, II. STRANI JEZIK </t>
  </si>
  <si>
    <t>VIENI CON ME 1 PIU : udžbenik talijanskog jezika s CD-om za 4. razred osnovne škole : I. godina učenja</t>
  </si>
  <si>
    <t>Ingrid Damiani Einwalter, Mirjana Marković Marinković, Nives Sironić Bonefačić</t>
  </si>
  <si>
    <t>udžbenik s CD-om</t>
  </si>
  <si>
    <t xml:space="preserve">NJEMAČKI JEZIK - III. GODINA UČENJA, II. STRANI JEZIK </t>
  </si>
  <si>
    <t>LERNEN UND SPIELEN 3 : udžbenik iz njemačkoga jezika za 6. razred osnovne škole s CD-om (3. godina učenja)</t>
  </si>
  <si>
    <t>Damir Velički, Blaženka Filipan-Žignić</t>
  </si>
  <si>
    <t xml:space="preserve">TALIJANSKI JEZIK - III. GODINA UČENJA, II. STRANI JEZIK </t>
  </si>
  <si>
    <t>VIENI CON ME 3 PIU : udžbenik talijanskog jezika s CD-om za 6. razred osnovne škole, 3. godina učenja</t>
  </si>
  <si>
    <t>UDŽBENIK ISLAMSKOG VJERONAUKA : za 6. razred osnovne škole</t>
  </si>
  <si>
    <t>Aziz Hasanović</t>
  </si>
  <si>
    <t>POZVANI NA SLOBODU : udžbenik za katolički vjeronauk šestoga razreda osnovne škole</t>
  </si>
  <si>
    <t>Ružica Razum i autorski tim</t>
  </si>
  <si>
    <t>UDŽBENIK ISLAMSKOG VJERONAUKA : za 7. razred osnovne škole</t>
  </si>
  <si>
    <t>ZAJEDNO U LJUBAVI : udžbenik za katolički vjeronauk sedmoga razreda osnovne škole</t>
  </si>
  <si>
    <t>Josip Periš i autorski tim</t>
  </si>
  <si>
    <t xml:space="preserve">TALIJANSKI JEZIK - IV. GODINA UČENJA, II. STRANI JEZIK </t>
  </si>
  <si>
    <t>VIENI CON ME 4 PIU : udžbenik talijanskog jezika s CD-om za 7. razred osnovne škole : 4. godina učenja</t>
  </si>
  <si>
    <t xml:space="preserve">INFORMATIKA - IZBORNI PREDMET </t>
  </si>
  <si>
    <t>MOJ PORTAL 3.0, 7 : udžbenik informatike s višemedijskim nastavnim materijalima u sedmom razredu osnovne škole</t>
  </si>
  <si>
    <t>Magdalena Babić, Zoran Dimovski, Fredi Glavan, Mario Stančić, Branko Vejnović</t>
  </si>
  <si>
    <t xml:space="preserve">udžbenik s 
višemedijskim nastavnim materijalima
</t>
  </si>
  <si>
    <t>UDŽBENIK ISLAMSKOG VJERONAUKA : za 8. razred osnovne škole</t>
  </si>
  <si>
    <t>S KRISTOM U ŽIVOT : udžbenik za katolički vjeronauk osmoga razreda osnovne škole</t>
  </si>
  <si>
    <t>MOJ PORTAL 3.0, 8 : udžbenik informatike s višemedijskim nastavnim materijalima u osmom razredu osnovne škole</t>
  </si>
  <si>
    <t xml:space="preserve">Magdalena Babić, Zoran Dimovski, Fredi 
Glavan, Stanko Leko, Mario Stančić, Branko Vejnović
</t>
  </si>
  <si>
    <t xml:space="preserve">TALIJANSKI JEZIK - V. GODINA UČENJA, II. STRANI JEZIK </t>
  </si>
  <si>
    <t xml:space="preserve">VIENI CON ME 5 PIU : udžbenik talijanskog jezika s višemedijskim nastavnim materijalima u osmom razredu osnovne škole - 5. godina 
učenja, 2. strani jezik
</t>
  </si>
  <si>
    <t xml:space="preserve">ENGLESKII JEZIK - V. GODINA UČENJA, II. STRANI JEZIK </t>
  </si>
  <si>
    <t>POVIJEST</t>
  </si>
  <si>
    <t>KLIO 5 : udžbenik petoga razreda osnovne škole</t>
  </si>
  <si>
    <t>Sonja Bančić, Tina Matanić</t>
  </si>
  <si>
    <t>PROJECT FOURTH EDITION, STUDENT'S BOOK 4 : udžbenik engleskog jezika za 7. razred, sedma godina učenja; 8. razred, peta godina učenja</t>
  </si>
  <si>
    <t>Tom Hutchinson</t>
  </si>
  <si>
    <t>OXFOR D</t>
  </si>
  <si>
    <t>UKUPNO 1. razred</t>
  </si>
  <si>
    <t>UKUPNO 2. razred</t>
  </si>
  <si>
    <t xml:space="preserve">UKUPNO 3. razred </t>
  </si>
  <si>
    <t>UKUPNO 4. razred</t>
  </si>
  <si>
    <t>UKUPNO 5. razred</t>
  </si>
  <si>
    <t>UKUPNO 6. razred</t>
  </si>
  <si>
    <t xml:space="preserve">UKUPNO 7. razred </t>
  </si>
  <si>
    <t xml:space="preserve">UKUPNO 8. razred </t>
  </si>
  <si>
    <t>HRK bez  PDV-a</t>
  </si>
  <si>
    <t>UKUPNO HRK bez PDV-a:</t>
  </si>
  <si>
    <t>PDV:</t>
  </si>
  <si>
    <t>Ponuditelj:</t>
  </si>
  <si>
    <t>Osnovna škola - redovni program - 1. razred osnovne škole</t>
  </si>
  <si>
    <t>UKUPNO 1.razred</t>
  </si>
  <si>
    <t>UKUPNO 2.razred</t>
  </si>
  <si>
    <t>UKUPNO 3. razred</t>
  </si>
  <si>
    <t>REKAPITULACIJA MATIČNA ŠKOLA POREČ:</t>
  </si>
  <si>
    <t>TROŠKOVNIK -  IZBORNI I  NOVI  UDŽBENICI ZA ŠKOLSKU GODINU 2019./2020. OSNOVNA ŠKOLA POREČ-MATIČNA ŠKOLA</t>
  </si>
  <si>
    <t>Osnovna škola Poreč, Područna škola Žbandaj</t>
  </si>
  <si>
    <t>Žbandaj 36, Žbandaj</t>
  </si>
  <si>
    <t>REKAPITULACIJA PODRUČNA  ŠKOLA ŽBANDAJ:</t>
  </si>
  <si>
    <t>TROŠKOVNIK -    IZBORNI I NOVI UDŽBENICI ZA ŠKOLSKU GODINU 2019./2020. OSNOVNA ŠKOLA POREČ-PODRUČNA ŠKOLA ŽBANDAJ</t>
  </si>
  <si>
    <t>REKAPITULACIJA  MATIČNA I PODRUČNA ŠKOLA SVEUKUPNO:</t>
  </si>
  <si>
    <t>SVEUKUPNO HRK bez PDV-a:</t>
  </si>
  <si>
    <t>SVEUKUPNO  PDV:</t>
  </si>
  <si>
    <t>UKUPNO sa PDV-om:</t>
  </si>
  <si>
    <t>SVEUKUPNO HRK sa PDV-om: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</si>
</sst>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_-* #,##0\ _K_M_-;\-* #,##0\ _K_M_-;_-* &quot;-&quot;\ _K_M_-;_-@_-"/>
    <numFmt numFmtId="173" formatCode="_-* #,##0.00\ _K_M_-;\-* #,##0.00\ _K_M_-;_-* &quot;-&quot;??\ _K_M_-;_-@_-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[$-41A]d\.\ mmmm\ yyyy\."/>
  </numFmts>
  <fonts count="49"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45" fillId="0" borderId="13" xfId="0" applyFont="1" applyBorder="1" applyAlignment="1">
      <alignment horizontal="center"/>
    </xf>
    <xf numFmtId="0" fontId="0" fillId="0" borderId="13" xfId="0" applyFont="1" applyFill="1" applyBorder="1" applyAlignment="1" applyProtection="1">
      <alignment/>
      <protection/>
    </xf>
    <xf numFmtId="0" fontId="45" fillId="0" borderId="13" xfId="0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2" fontId="3" fillId="0" borderId="13" xfId="0" applyNumberFormat="1" applyFont="1" applyFill="1" applyBorder="1" applyAlignment="1" applyProtection="1">
      <alignment horizontal="center" wrapText="1"/>
      <protection/>
    </xf>
    <xf numFmtId="2" fontId="3" fillId="0" borderId="13" xfId="0" applyNumberFormat="1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2" fontId="3" fillId="0" borderId="15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3" fillId="0" borderId="17" xfId="0" applyNumberFormat="1" applyFont="1" applyFill="1" applyBorder="1" applyAlignment="1" applyProtection="1">
      <alignment horizontal="center" wrapText="1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6" fillId="33" borderId="18" xfId="0" applyFont="1" applyFill="1" applyBorder="1" applyAlignment="1" applyProtection="1">
      <alignment horizontal="left"/>
      <protection/>
    </xf>
    <xf numFmtId="0" fontId="46" fillId="33" borderId="19" xfId="0" applyFont="1" applyFill="1" applyBorder="1" applyAlignment="1" applyProtection="1">
      <alignment horizontal="left"/>
      <protection/>
    </xf>
    <xf numFmtId="0" fontId="46" fillId="33" borderId="16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8" fillId="33" borderId="18" xfId="0" applyFont="1" applyFill="1" applyBorder="1" applyAlignment="1" applyProtection="1">
      <alignment horizontal="left"/>
      <protection/>
    </xf>
    <xf numFmtId="0" fontId="48" fillId="33" borderId="19" xfId="0" applyFont="1" applyFill="1" applyBorder="1" applyAlignment="1" applyProtection="1">
      <alignment horizontal="left"/>
      <protection/>
    </xf>
    <xf numFmtId="0" fontId="48" fillId="33" borderId="16" xfId="0" applyFont="1" applyFill="1" applyBorder="1" applyAlignment="1" applyProtection="1">
      <alignment horizontal="left"/>
      <protection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16" xfId="0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zoomScale="80" zoomScaleNormal="80" zoomScalePageLayoutView="0" workbookViewId="0" topLeftCell="A70">
      <selection activeCell="C108" sqref="C108"/>
    </sheetView>
  </sheetViews>
  <sheetFormatPr defaultColWidth="9.140625" defaultRowHeight="15"/>
  <cols>
    <col min="1" max="1" width="21.421875" style="6" customWidth="1"/>
    <col min="2" max="2" width="10.140625" style="4" customWidth="1"/>
    <col min="3" max="3" width="59.28125" style="1" customWidth="1"/>
    <col min="4" max="4" width="33.421875" style="1" customWidth="1"/>
    <col min="5" max="5" width="25.7109375" style="1" customWidth="1"/>
    <col min="6" max="6" width="12.57421875" style="4" customWidth="1"/>
    <col min="7" max="7" width="15.140625" style="1" customWidth="1"/>
    <col min="8" max="8" width="21.00390625" style="4" customWidth="1"/>
    <col min="9" max="9" width="23.57421875" style="1" customWidth="1"/>
    <col min="10" max="16384" width="9.140625" style="1" customWidth="1"/>
  </cols>
  <sheetData>
    <row r="1" spans="1:8" s="3" customFormat="1" ht="15.75">
      <c r="A1" s="125" t="s">
        <v>29</v>
      </c>
      <c r="B1" s="125"/>
      <c r="C1" s="125"/>
      <c r="D1" s="125"/>
      <c r="E1" s="125"/>
      <c r="F1" s="5"/>
      <c r="H1" s="5"/>
    </row>
    <row r="2" spans="1:8" s="3" customFormat="1" ht="15.75">
      <c r="A2" s="7" t="s">
        <v>30</v>
      </c>
      <c r="B2" s="5"/>
      <c r="F2" s="5"/>
      <c r="H2" s="5"/>
    </row>
    <row r="3" spans="1:8" s="3" customFormat="1" ht="15.75">
      <c r="A3" s="7" t="s">
        <v>31</v>
      </c>
      <c r="B3" s="5"/>
      <c r="F3" s="5"/>
      <c r="H3" s="5"/>
    </row>
    <row r="4" spans="1:8" s="3" customFormat="1" ht="15.75">
      <c r="A4" s="7" t="s">
        <v>32</v>
      </c>
      <c r="B4" s="5"/>
      <c r="F4" s="5"/>
      <c r="H4" s="5"/>
    </row>
    <row r="5" spans="1:8" s="3" customFormat="1" ht="15.75">
      <c r="A5" s="7"/>
      <c r="B5" s="5"/>
      <c r="F5" s="5"/>
      <c r="H5" s="5"/>
    </row>
    <row r="6" spans="1:9" s="3" customFormat="1" ht="15.75">
      <c r="A6" s="126" t="s">
        <v>156</v>
      </c>
      <c r="B6" s="126"/>
      <c r="C6" s="126"/>
      <c r="D6" s="126"/>
      <c r="E6" s="126"/>
      <c r="F6" s="126"/>
      <c r="G6" s="126"/>
      <c r="H6" s="126"/>
      <c r="I6" s="126"/>
    </row>
    <row r="7" spans="1:9" ht="15">
      <c r="A7" s="18"/>
      <c r="B7" s="9"/>
      <c r="C7" s="12"/>
      <c r="D7" s="12"/>
      <c r="E7" s="12"/>
      <c r="F7" s="9"/>
      <c r="G7" s="12"/>
      <c r="H7" s="9"/>
      <c r="I7" s="12"/>
    </row>
    <row r="8" spans="1:9" s="8" customFormat="1" ht="30" customHeight="1">
      <c r="A8" s="17" t="s">
        <v>23</v>
      </c>
      <c r="B8" s="19" t="s">
        <v>0</v>
      </c>
      <c r="C8" s="19" t="s">
        <v>1</v>
      </c>
      <c r="D8" s="19" t="s">
        <v>2</v>
      </c>
      <c r="E8" s="19" t="s">
        <v>3</v>
      </c>
      <c r="F8" s="19" t="s">
        <v>26</v>
      </c>
      <c r="G8" s="20" t="s">
        <v>4</v>
      </c>
      <c r="H8" s="21" t="s">
        <v>27</v>
      </c>
      <c r="I8" s="20" t="s">
        <v>28</v>
      </c>
    </row>
    <row r="9" spans="1:9" s="8" customFormat="1" ht="30" customHeight="1">
      <c r="A9" s="134" t="s">
        <v>33</v>
      </c>
      <c r="B9" s="135"/>
      <c r="C9" s="136"/>
      <c r="D9" s="19"/>
      <c r="E9" s="19"/>
      <c r="F9" s="19"/>
      <c r="G9" s="20"/>
      <c r="H9" s="21"/>
      <c r="I9" s="20"/>
    </row>
    <row r="10" spans="1:9" s="8" customFormat="1" ht="30" customHeight="1">
      <c r="A10" s="22" t="s">
        <v>38</v>
      </c>
      <c r="B10" s="23">
        <v>3868</v>
      </c>
      <c r="C10" s="24" t="s">
        <v>35</v>
      </c>
      <c r="D10" s="24" t="s">
        <v>36</v>
      </c>
      <c r="E10" s="23" t="s">
        <v>37</v>
      </c>
      <c r="F10" s="23">
        <v>60</v>
      </c>
      <c r="G10" s="25" t="s">
        <v>13</v>
      </c>
      <c r="H10" s="64"/>
      <c r="I10" s="65">
        <f>H10*F10</f>
        <v>0</v>
      </c>
    </row>
    <row r="11" spans="1:9" s="8" customFormat="1" ht="30" customHeight="1">
      <c r="A11" s="22" t="s">
        <v>38</v>
      </c>
      <c r="B11" s="23">
        <v>3868</v>
      </c>
      <c r="C11" s="24" t="s">
        <v>41</v>
      </c>
      <c r="D11" s="24" t="s">
        <v>36</v>
      </c>
      <c r="E11" s="23" t="s">
        <v>37</v>
      </c>
      <c r="F11" s="23">
        <v>60</v>
      </c>
      <c r="G11" s="25" t="s">
        <v>13</v>
      </c>
      <c r="H11" s="64"/>
      <c r="I11" s="65">
        <f aca="true" t="shared" si="0" ref="I11:I17">H11*F11</f>
        <v>0</v>
      </c>
    </row>
    <row r="12" spans="1:9" s="8" customFormat="1" ht="30" customHeight="1">
      <c r="A12" s="22" t="s">
        <v>39</v>
      </c>
      <c r="B12" s="23">
        <v>3824</v>
      </c>
      <c r="C12" s="24" t="s">
        <v>40</v>
      </c>
      <c r="D12" s="24" t="s">
        <v>25</v>
      </c>
      <c r="E12" s="23" t="s">
        <v>37</v>
      </c>
      <c r="F12" s="23">
        <v>60</v>
      </c>
      <c r="G12" s="25" t="s">
        <v>42</v>
      </c>
      <c r="H12" s="64"/>
      <c r="I12" s="65">
        <f t="shared" si="0"/>
        <v>0</v>
      </c>
    </row>
    <row r="13" spans="1:9" s="8" customFormat="1" ht="30" customHeight="1">
      <c r="A13" s="22" t="s">
        <v>7</v>
      </c>
      <c r="B13" s="23">
        <v>3926</v>
      </c>
      <c r="C13" s="24" t="s">
        <v>43</v>
      </c>
      <c r="D13" s="24" t="s">
        <v>44</v>
      </c>
      <c r="E13" s="23" t="s">
        <v>37</v>
      </c>
      <c r="F13" s="23">
        <v>60</v>
      </c>
      <c r="G13" s="25" t="s">
        <v>13</v>
      </c>
      <c r="H13" s="64"/>
      <c r="I13" s="65">
        <f t="shared" si="0"/>
        <v>0</v>
      </c>
    </row>
    <row r="14" spans="1:9" s="8" customFormat="1" ht="30" customHeight="1">
      <c r="A14" s="22" t="s">
        <v>7</v>
      </c>
      <c r="B14" s="23">
        <v>3926</v>
      </c>
      <c r="C14" s="24" t="s">
        <v>45</v>
      </c>
      <c r="D14" s="24" t="s">
        <v>44</v>
      </c>
      <c r="E14" s="23" t="s">
        <v>37</v>
      </c>
      <c r="F14" s="23">
        <v>60</v>
      </c>
      <c r="G14" s="25" t="s">
        <v>13</v>
      </c>
      <c r="H14" s="64"/>
      <c r="I14" s="65">
        <f t="shared" si="0"/>
        <v>0</v>
      </c>
    </row>
    <row r="15" spans="1:9" s="8" customFormat="1" ht="30" customHeight="1">
      <c r="A15" s="22" t="s">
        <v>8</v>
      </c>
      <c r="B15" s="23">
        <v>3960</v>
      </c>
      <c r="C15" s="24" t="s">
        <v>46</v>
      </c>
      <c r="D15" s="24" t="s">
        <v>47</v>
      </c>
      <c r="E15" s="23" t="s">
        <v>37</v>
      </c>
      <c r="F15" s="23">
        <v>60</v>
      </c>
      <c r="G15" s="25" t="s">
        <v>13</v>
      </c>
      <c r="H15" s="64"/>
      <c r="I15" s="65">
        <f t="shared" si="0"/>
        <v>0</v>
      </c>
    </row>
    <row r="16" spans="1:9" s="8" customFormat="1" ht="54" customHeight="1">
      <c r="A16" s="26" t="s">
        <v>48</v>
      </c>
      <c r="B16" s="23">
        <v>3902</v>
      </c>
      <c r="C16" s="24" t="s">
        <v>49</v>
      </c>
      <c r="D16" s="24" t="s">
        <v>50</v>
      </c>
      <c r="E16" s="23" t="s">
        <v>5</v>
      </c>
      <c r="F16" s="23">
        <v>4</v>
      </c>
      <c r="G16" s="25" t="s">
        <v>51</v>
      </c>
      <c r="H16" s="64"/>
      <c r="I16" s="65">
        <f t="shared" si="0"/>
        <v>0</v>
      </c>
    </row>
    <row r="17" spans="1:9" s="8" customFormat="1" ht="30" customHeight="1" thickBot="1">
      <c r="A17" s="26" t="s">
        <v>52</v>
      </c>
      <c r="B17" s="23">
        <v>3904</v>
      </c>
      <c r="C17" s="24" t="s">
        <v>53</v>
      </c>
      <c r="D17" s="24" t="s">
        <v>54</v>
      </c>
      <c r="E17" s="23" t="s">
        <v>5</v>
      </c>
      <c r="F17" s="23">
        <v>40</v>
      </c>
      <c r="G17" s="50" t="s">
        <v>55</v>
      </c>
      <c r="H17" s="66"/>
      <c r="I17" s="65">
        <f t="shared" si="0"/>
        <v>0</v>
      </c>
    </row>
    <row r="18" spans="1:9" s="8" customFormat="1" ht="30" customHeight="1" thickBot="1">
      <c r="A18" s="104"/>
      <c r="B18" s="105"/>
      <c r="C18" s="105"/>
      <c r="D18" s="105"/>
      <c r="E18" s="105"/>
      <c r="F18" s="105"/>
      <c r="G18" s="132" t="s">
        <v>139</v>
      </c>
      <c r="H18" s="133"/>
      <c r="I18" s="68">
        <f>SUM(I9:I17)</f>
        <v>0</v>
      </c>
    </row>
    <row r="19" spans="1:9" ht="23.25" customHeight="1">
      <c r="A19" s="47" t="s">
        <v>10</v>
      </c>
      <c r="B19" s="48"/>
      <c r="C19" s="48"/>
      <c r="D19" s="10"/>
      <c r="E19" s="10"/>
      <c r="F19" s="11"/>
      <c r="G19" s="52"/>
      <c r="H19" s="14"/>
      <c r="I19" s="52"/>
    </row>
    <row r="20" spans="1:9" ht="45" customHeight="1">
      <c r="A20" s="28" t="s">
        <v>93</v>
      </c>
      <c r="B20" s="29">
        <v>4233</v>
      </c>
      <c r="C20" s="30" t="s">
        <v>94</v>
      </c>
      <c r="D20" s="30" t="s">
        <v>95</v>
      </c>
      <c r="E20" s="29" t="s">
        <v>5</v>
      </c>
      <c r="F20" s="29">
        <v>4</v>
      </c>
      <c r="G20" s="29" t="s">
        <v>51</v>
      </c>
      <c r="H20" s="69"/>
      <c r="I20" s="65">
        <f>H20*F20</f>
        <v>0</v>
      </c>
    </row>
    <row r="21" spans="1:9" ht="49.5" customHeight="1" thickBot="1">
      <c r="A21" s="28" t="s">
        <v>93</v>
      </c>
      <c r="B21" s="29">
        <v>4774</v>
      </c>
      <c r="C21" s="31" t="s">
        <v>96</v>
      </c>
      <c r="D21" s="31" t="s">
        <v>97</v>
      </c>
      <c r="E21" s="29" t="s">
        <v>5</v>
      </c>
      <c r="F21" s="29">
        <v>45</v>
      </c>
      <c r="G21" s="54" t="s">
        <v>55</v>
      </c>
      <c r="H21" s="70"/>
      <c r="I21" s="65">
        <f>H21*F21</f>
        <v>0</v>
      </c>
    </row>
    <row r="22" spans="1:9" ht="30" customHeight="1" thickBot="1">
      <c r="A22" s="108"/>
      <c r="B22" s="109"/>
      <c r="C22" s="109"/>
      <c r="D22" s="109"/>
      <c r="E22" s="109"/>
      <c r="F22" s="109"/>
      <c r="G22" s="118" t="s">
        <v>140</v>
      </c>
      <c r="H22" s="119"/>
      <c r="I22" s="71">
        <f>SUM(I20:I21)</f>
        <v>0</v>
      </c>
    </row>
    <row r="23" spans="1:9" ht="23.25" customHeight="1">
      <c r="A23" s="47" t="s">
        <v>11</v>
      </c>
      <c r="B23" s="22"/>
      <c r="C23" s="48"/>
      <c r="D23" s="10"/>
      <c r="E23" s="10"/>
      <c r="F23" s="30"/>
      <c r="G23" s="52"/>
      <c r="H23" s="14"/>
      <c r="I23" s="52"/>
    </row>
    <row r="24" spans="1:9" ht="31.5">
      <c r="A24" s="28" t="s">
        <v>93</v>
      </c>
      <c r="B24" s="29">
        <v>50</v>
      </c>
      <c r="C24" s="30" t="s">
        <v>98</v>
      </c>
      <c r="D24" s="30" t="s">
        <v>99</v>
      </c>
      <c r="E24" s="32" t="s">
        <v>5</v>
      </c>
      <c r="F24" s="9">
        <v>4</v>
      </c>
      <c r="G24" s="29" t="s">
        <v>51</v>
      </c>
      <c r="H24" s="69"/>
      <c r="I24" s="65">
        <f>H24*F24</f>
        <v>0</v>
      </c>
    </row>
    <row r="25" spans="1:9" ht="39.75" customHeight="1" thickBot="1">
      <c r="A25" s="28" t="s">
        <v>93</v>
      </c>
      <c r="B25" s="29">
        <v>4859</v>
      </c>
      <c r="C25" s="31" t="s">
        <v>100</v>
      </c>
      <c r="D25" s="30" t="s">
        <v>101</v>
      </c>
      <c r="E25" s="29" t="s">
        <v>5</v>
      </c>
      <c r="F25" s="9">
        <v>46</v>
      </c>
      <c r="G25" s="54" t="s">
        <v>86</v>
      </c>
      <c r="H25" s="70"/>
      <c r="I25" s="65">
        <f>H25*F25</f>
        <v>0</v>
      </c>
    </row>
    <row r="26" spans="1:9" ht="30" customHeight="1" thickBot="1">
      <c r="A26" s="108"/>
      <c r="B26" s="109"/>
      <c r="C26" s="109"/>
      <c r="D26" s="109"/>
      <c r="E26" s="109"/>
      <c r="F26" s="109"/>
      <c r="G26" s="118" t="s">
        <v>141</v>
      </c>
      <c r="H26" s="129"/>
      <c r="I26" s="68">
        <f>SUM(I24:I25)</f>
        <v>0</v>
      </c>
    </row>
    <row r="27" spans="1:9" ht="23.25" customHeight="1">
      <c r="A27" s="47" t="s">
        <v>12</v>
      </c>
      <c r="B27" s="22"/>
      <c r="C27" s="48"/>
      <c r="D27" s="10"/>
      <c r="E27" s="10"/>
      <c r="F27" s="11"/>
      <c r="G27" s="52"/>
      <c r="H27" s="14"/>
      <c r="I27" s="52"/>
    </row>
    <row r="28" spans="1:9" ht="31.5">
      <c r="A28" s="28" t="s">
        <v>93</v>
      </c>
      <c r="B28" s="29">
        <v>4861</v>
      </c>
      <c r="C28" s="31" t="s">
        <v>102</v>
      </c>
      <c r="D28" s="30" t="s">
        <v>103</v>
      </c>
      <c r="E28" s="29" t="s">
        <v>5</v>
      </c>
      <c r="F28" s="25">
        <v>35</v>
      </c>
      <c r="G28" s="29" t="s">
        <v>86</v>
      </c>
      <c r="H28" s="69"/>
      <c r="I28" s="65">
        <f>H28*F28</f>
        <v>0</v>
      </c>
    </row>
    <row r="29" spans="1:9" ht="30">
      <c r="A29" s="33" t="s">
        <v>93</v>
      </c>
      <c r="B29" s="29">
        <v>50</v>
      </c>
      <c r="C29" s="30" t="s">
        <v>98</v>
      </c>
      <c r="D29" s="31" t="s">
        <v>99</v>
      </c>
      <c r="E29" s="34" t="s">
        <v>5</v>
      </c>
      <c r="F29" s="9">
        <v>3</v>
      </c>
      <c r="G29" s="29" t="s">
        <v>51</v>
      </c>
      <c r="H29" s="69"/>
      <c r="I29" s="65">
        <f>H29*F29</f>
        <v>0</v>
      </c>
    </row>
    <row r="30" spans="1:9" ht="48" thickBot="1">
      <c r="A30" s="28" t="s">
        <v>104</v>
      </c>
      <c r="B30" s="9">
        <v>106</v>
      </c>
      <c r="C30" s="31" t="s">
        <v>105</v>
      </c>
      <c r="D30" s="31" t="s">
        <v>106</v>
      </c>
      <c r="E30" s="29" t="s">
        <v>107</v>
      </c>
      <c r="F30" s="25">
        <v>44</v>
      </c>
      <c r="G30" s="54" t="s">
        <v>6</v>
      </c>
      <c r="H30" s="70"/>
      <c r="I30" s="65">
        <f>H30*F30</f>
        <v>0</v>
      </c>
    </row>
    <row r="31" spans="1:9" ht="30" customHeight="1" thickBot="1">
      <c r="A31" s="127"/>
      <c r="B31" s="128"/>
      <c r="C31" s="128"/>
      <c r="D31" s="128"/>
      <c r="E31" s="128"/>
      <c r="F31" s="128"/>
      <c r="G31" s="118" t="s">
        <v>142</v>
      </c>
      <c r="H31" s="129"/>
      <c r="I31" s="68">
        <f>SUM(I28:I30)</f>
        <v>0</v>
      </c>
    </row>
    <row r="32" spans="1:9" ht="23.25" customHeight="1">
      <c r="A32" s="137" t="s">
        <v>34</v>
      </c>
      <c r="B32" s="138"/>
      <c r="C32" s="139"/>
      <c r="D32" s="34"/>
      <c r="E32" s="30"/>
      <c r="F32" s="9"/>
      <c r="G32" s="15"/>
      <c r="H32" s="14"/>
      <c r="I32" s="52"/>
    </row>
    <row r="33" spans="1:9" ht="30" customHeight="1">
      <c r="A33" s="33" t="s">
        <v>38</v>
      </c>
      <c r="B33" s="36">
        <v>3882</v>
      </c>
      <c r="C33" s="31" t="s">
        <v>56</v>
      </c>
      <c r="D33" s="34" t="s">
        <v>57</v>
      </c>
      <c r="E33" s="30" t="s">
        <v>5</v>
      </c>
      <c r="F33" s="25">
        <v>84</v>
      </c>
      <c r="G33" s="35" t="s">
        <v>42</v>
      </c>
      <c r="H33" s="69"/>
      <c r="I33" s="65">
        <f>H33*F33</f>
        <v>0</v>
      </c>
    </row>
    <row r="34" spans="1:9" ht="51.75" customHeight="1">
      <c r="A34" s="33" t="s">
        <v>58</v>
      </c>
      <c r="B34" s="36">
        <v>3827</v>
      </c>
      <c r="C34" s="31" t="s">
        <v>59</v>
      </c>
      <c r="D34" s="34" t="s">
        <v>60</v>
      </c>
      <c r="E34" s="30" t="s">
        <v>37</v>
      </c>
      <c r="F34" s="25">
        <v>84</v>
      </c>
      <c r="G34" s="35" t="s">
        <v>42</v>
      </c>
      <c r="H34" s="69"/>
      <c r="I34" s="65">
        <f aca="true" t="shared" si="1" ref="I34:I46">H34*F34</f>
        <v>0</v>
      </c>
    </row>
    <row r="35" spans="1:9" ht="48" customHeight="1">
      <c r="A35" s="33" t="s">
        <v>61</v>
      </c>
      <c r="B35" s="36">
        <v>3946</v>
      </c>
      <c r="C35" s="31" t="s">
        <v>62</v>
      </c>
      <c r="D35" s="34" t="s">
        <v>63</v>
      </c>
      <c r="E35" s="30" t="s">
        <v>37</v>
      </c>
      <c r="F35" s="37">
        <v>25</v>
      </c>
      <c r="G35" s="35" t="s">
        <v>13</v>
      </c>
      <c r="H35" s="69"/>
      <c r="I35" s="65">
        <f t="shared" si="1"/>
        <v>0</v>
      </c>
    </row>
    <row r="36" spans="1:9" ht="48" customHeight="1">
      <c r="A36" s="33" t="s">
        <v>64</v>
      </c>
      <c r="B36" s="36">
        <v>3972</v>
      </c>
      <c r="C36" s="31" t="s">
        <v>65</v>
      </c>
      <c r="D36" s="34" t="s">
        <v>66</v>
      </c>
      <c r="E36" s="30" t="s">
        <v>37</v>
      </c>
      <c r="F36" s="25">
        <v>51</v>
      </c>
      <c r="G36" s="35" t="s">
        <v>6</v>
      </c>
      <c r="H36" s="69"/>
      <c r="I36" s="65">
        <f t="shared" si="1"/>
        <v>0</v>
      </c>
    </row>
    <row r="37" spans="1:9" ht="69" customHeight="1">
      <c r="A37" s="33" t="s">
        <v>7</v>
      </c>
      <c r="B37" s="36">
        <v>3937</v>
      </c>
      <c r="C37" s="31" t="s">
        <v>67</v>
      </c>
      <c r="D37" s="34" t="s">
        <v>68</v>
      </c>
      <c r="E37" s="30" t="s">
        <v>5</v>
      </c>
      <c r="F37" s="25">
        <v>84</v>
      </c>
      <c r="G37" s="35" t="s">
        <v>42</v>
      </c>
      <c r="H37" s="69"/>
      <c r="I37" s="65">
        <f t="shared" si="1"/>
        <v>0</v>
      </c>
    </row>
    <row r="38" spans="1:9" ht="44.25" customHeight="1">
      <c r="A38" s="33" t="s">
        <v>69</v>
      </c>
      <c r="B38" s="36">
        <v>3954</v>
      </c>
      <c r="C38" s="31" t="s">
        <v>70</v>
      </c>
      <c r="D38" s="34" t="s">
        <v>71</v>
      </c>
      <c r="E38" s="30" t="s">
        <v>5</v>
      </c>
      <c r="F38" s="25">
        <v>84</v>
      </c>
      <c r="G38" s="35" t="s">
        <v>13</v>
      </c>
      <c r="H38" s="69"/>
      <c r="I38" s="65">
        <f t="shared" si="1"/>
        <v>0</v>
      </c>
    </row>
    <row r="39" spans="1:9" ht="48" customHeight="1">
      <c r="A39" s="33" t="s">
        <v>14</v>
      </c>
      <c r="B39" s="36">
        <v>3858</v>
      </c>
      <c r="C39" s="31" t="s">
        <v>72</v>
      </c>
      <c r="D39" s="34" t="s">
        <v>73</v>
      </c>
      <c r="E39" s="30" t="s">
        <v>5</v>
      </c>
      <c r="F39" s="25">
        <v>84</v>
      </c>
      <c r="G39" s="35" t="s">
        <v>6</v>
      </c>
      <c r="H39" s="69"/>
      <c r="I39" s="65">
        <f t="shared" si="1"/>
        <v>0</v>
      </c>
    </row>
    <row r="40" spans="1:9" ht="69.75" customHeight="1">
      <c r="A40" s="33" t="s">
        <v>133</v>
      </c>
      <c r="B40" s="38">
        <v>4270</v>
      </c>
      <c r="C40" s="39" t="s">
        <v>134</v>
      </c>
      <c r="D40" s="39" t="s">
        <v>135</v>
      </c>
      <c r="E40" s="39" t="s">
        <v>5</v>
      </c>
      <c r="F40" s="25">
        <v>84</v>
      </c>
      <c r="G40" s="35" t="s">
        <v>6</v>
      </c>
      <c r="H40" s="69"/>
      <c r="I40" s="65">
        <f t="shared" si="1"/>
        <v>0</v>
      </c>
    </row>
    <row r="41" spans="1:9" ht="48" customHeight="1">
      <c r="A41" s="33" t="s">
        <v>9</v>
      </c>
      <c r="B41" s="36">
        <v>3866</v>
      </c>
      <c r="C41" s="31" t="s">
        <v>74</v>
      </c>
      <c r="D41" s="34" t="s">
        <v>75</v>
      </c>
      <c r="E41" s="30" t="s">
        <v>5</v>
      </c>
      <c r="F41" s="25">
        <v>84</v>
      </c>
      <c r="G41" s="35" t="s">
        <v>42</v>
      </c>
      <c r="H41" s="69"/>
      <c r="I41" s="65">
        <f t="shared" si="1"/>
        <v>0</v>
      </c>
    </row>
    <row r="42" spans="1:9" ht="48" customHeight="1">
      <c r="A42" s="33" t="s">
        <v>15</v>
      </c>
      <c r="B42" s="36">
        <v>3920</v>
      </c>
      <c r="C42" s="31" t="s">
        <v>76</v>
      </c>
      <c r="D42" s="34" t="s">
        <v>77</v>
      </c>
      <c r="E42" s="30" t="s">
        <v>5</v>
      </c>
      <c r="F42" s="25">
        <v>84</v>
      </c>
      <c r="G42" s="35" t="s">
        <v>42</v>
      </c>
      <c r="H42" s="69"/>
      <c r="I42" s="65">
        <f t="shared" si="1"/>
        <v>0</v>
      </c>
    </row>
    <row r="43" spans="1:9" ht="70.5" customHeight="1">
      <c r="A43" s="33" t="s">
        <v>16</v>
      </c>
      <c r="B43" s="36">
        <v>3975</v>
      </c>
      <c r="C43" s="31" t="s">
        <v>78</v>
      </c>
      <c r="D43" s="34" t="s">
        <v>79</v>
      </c>
      <c r="E43" s="30" t="s">
        <v>5</v>
      </c>
      <c r="F43" s="25">
        <v>84</v>
      </c>
      <c r="G43" s="35" t="s">
        <v>6</v>
      </c>
      <c r="H43" s="69"/>
      <c r="I43" s="65">
        <f t="shared" si="1"/>
        <v>0</v>
      </c>
    </row>
    <row r="44" spans="1:9" ht="60.75" customHeight="1">
      <c r="A44" s="33" t="s">
        <v>24</v>
      </c>
      <c r="B44" s="36">
        <v>3888</v>
      </c>
      <c r="C44" s="31" t="s">
        <v>80</v>
      </c>
      <c r="D44" s="34" t="s">
        <v>81</v>
      </c>
      <c r="E44" s="30" t="s">
        <v>5</v>
      </c>
      <c r="F44" s="9">
        <v>84</v>
      </c>
      <c r="G44" s="35" t="s">
        <v>6</v>
      </c>
      <c r="H44" s="69"/>
      <c r="I44" s="65">
        <f t="shared" si="1"/>
        <v>0</v>
      </c>
    </row>
    <row r="45" spans="1:9" ht="48" customHeight="1">
      <c r="A45" s="33" t="s">
        <v>48</v>
      </c>
      <c r="B45" s="36">
        <v>3903</v>
      </c>
      <c r="C45" s="31" t="s">
        <v>82</v>
      </c>
      <c r="D45" s="34" t="s">
        <v>83</v>
      </c>
      <c r="E45" s="30" t="s">
        <v>5</v>
      </c>
      <c r="F45" s="25">
        <v>4</v>
      </c>
      <c r="G45" s="35" t="s">
        <v>51</v>
      </c>
      <c r="H45" s="69"/>
      <c r="I45" s="65">
        <f t="shared" si="1"/>
        <v>0</v>
      </c>
    </row>
    <row r="46" spans="1:9" ht="48" customHeight="1" thickBot="1">
      <c r="A46" s="33" t="s">
        <v>52</v>
      </c>
      <c r="B46" s="36">
        <v>3977</v>
      </c>
      <c r="C46" s="31" t="s">
        <v>84</v>
      </c>
      <c r="D46" s="34" t="s">
        <v>85</v>
      </c>
      <c r="E46" s="30" t="s">
        <v>5</v>
      </c>
      <c r="F46" s="25">
        <v>55</v>
      </c>
      <c r="G46" s="55" t="s">
        <v>86</v>
      </c>
      <c r="H46" s="70"/>
      <c r="I46" s="65">
        <f t="shared" si="1"/>
        <v>0</v>
      </c>
    </row>
    <row r="47" spans="1:9" ht="30.75" customHeight="1" thickBot="1">
      <c r="A47" s="130"/>
      <c r="B47" s="131"/>
      <c r="C47" s="131"/>
      <c r="D47" s="131"/>
      <c r="E47" s="131"/>
      <c r="F47" s="131"/>
      <c r="G47" s="132" t="s">
        <v>143</v>
      </c>
      <c r="H47" s="133"/>
      <c r="I47" s="68">
        <f>SUM(I33:I46)</f>
        <v>0</v>
      </c>
    </row>
    <row r="48" spans="1:9" ht="23.25" customHeight="1">
      <c r="A48" s="27" t="s">
        <v>17</v>
      </c>
      <c r="B48" s="9"/>
      <c r="C48" s="10"/>
      <c r="D48" s="30"/>
      <c r="E48" s="10"/>
      <c r="F48" s="11"/>
      <c r="G48" s="52"/>
      <c r="H48" s="14"/>
      <c r="I48" s="52"/>
    </row>
    <row r="49" spans="1:9" ht="57" customHeight="1">
      <c r="A49" s="28" t="s">
        <v>108</v>
      </c>
      <c r="B49" s="29">
        <v>4611</v>
      </c>
      <c r="C49" s="31" t="s">
        <v>109</v>
      </c>
      <c r="D49" s="31" t="s">
        <v>110</v>
      </c>
      <c r="E49" s="30" t="s">
        <v>5</v>
      </c>
      <c r="F49" s="9">
        <v>34</v>
      </c>
      <c r="G49" s="30" t="s">
        <v>13</v>
      </c>
      <c r="H49" s="69"/>
      <c r="I49" s="65">
        <f>H49*F49</f>
        <v>0</v>
      </c>
    </row>
    <row r="50" spans="1:9" ht="66.75" customHeight="1">
      <c r="A50" s="28" t="s">
        <v>111</v>
      </c>
      <c r="B50" s="9">
        <v>2065</v>
      </c>
      <c r="C50" s="31" t="s">
        <v>112</v>
      </c>
      <c r="D50" s="31" t="s">
        <v>106</v>
      </c>
      <c r="E50" s="30" t="s">
        <v>107</v>
      </c>
      <c r="F50" s="9">
        <v>20</v>
      </c>
      <c r="G50" s="30" t="s">
        <v>6</v>
      </c>
      <c r="H50" s="69"/>
      <c r="I50" s="65">
        <f>H50*F50</f>
        <v>0</v>
      </c>
    </row>
    <row r="51" spans="1:9" ht="36" customHeight="1">
      <c r="A51" s="28" t="s">
        <v>93</v>
      </c>
      <c r="B51" s="29">
        <v>4235</v>
      </c>
      <c r="C51" s="30" t="s">
        <v>113</v>
      </c>
      <c r="D51" s="30" t="s">
        <v>114</v>
      </c>
      <c r="E51" s="30" t="s">
        <v>5</v>
      </c>
      <c r="F51" s="25">
        <v>6</v>
      </c>
      <c r="G51" s="30" t="s">
        <v>51</v>
      </c>
      <c r="H51" s="69"/>
      <c r="I51" s="65">
        <f>H51*F51</f>
        <v>0</v>
      </c>
    </row>
    <row r="52" spans="1:9" ht="32.25" thickBot="1">
      <c r="A52" s="28" t="s">
        <v>93</v>
      </c>
      <c r="B52" s="29">
        <v>4865</v>
      </c>
      <c r="C52" s="31" t="s">
        <v>115</v>
      </c>
      <c r="D52" s="30" t="s">
        <v>116</v>
      </c>
      <c r="E52" s="30" t="s">
        <v>5</v>
      </c>
      <c r="F52" s="9">
        <v>43</v>
      </c>
      <c r="G52" s="56" t="s">
        <v>86</v>
      </c>
      <c r="H52" s="70"/>
      <c r="I52" s="65">
        <f>H52*F52</f>
        <v>0</v>
      </c>
    </row>
    <row r="53" spans="1:9" ht="30" customHeight="1" thickBot="1">
      <c r="A53" s="108"/>
      <c r="B53" s="109"/>
      <c r="C53" s="109"/>
      <c r="D53" s="109"/>
      <c r="E53" s="109"/>
      <c r="F53" s="109"/>
      <c r="G53" s="118" t="s">
        <v>144</v>
      </c>
      <c r="H53" s="119"/>
      <c r="I53" s="68">
        <f>SUM(I49:I52)</f>
        <v>0</v>
      </c>
    </row>
    <row r="54" spans="1:9" ht="23.25" customHeight="1">
      <c r="A54" s="27" t="s">
        <v>18</v>
      </c>
      <c r="B54" s="12"/>
      <c r="C54" s="10"/>
      <c r="D54" s="10"/>
      <c r="E54" s="10"/>
      <c r="F54" s="11"/>
      <c r="G54" s="52"/>
      <c r="H54" s="14"/>
      <c r="I54" s="52"/>
    </row>
    <row r="55" spans="1:9" ht="45.75" customHeight="1">
      <c r="A55" s="40" t="s">
        <v>19</v>
      </c>
      <c r="B55" s="9">
        <v>3817</v>
      </c>
      <c r="C55" s="34" t="s">
        <v>87</v>
      </c>
      <c r="D55" s="31" t="s">
        <v>88</v>
      </c>
      <c r="E55" s="31" t="s">
        <v>5</v>
      </c>
      <c r="F55" s="25">
        <v>71</v>
      </c>
      <c r="G55" s="35" t="s">
        <v>13</v>
      </c>
      <c r="H55" s="69"/>
      <c r="I55" s="65">
        <f>H55*F55</f>
        <v>0</v>
      </c>
    </row>
    <row r="56" spans="1:9" ht="30.75" customHeight="1">
      <c r="A56" s="33" t="s">
        <v>20</v>
      </c>
      <c r="B56" s="9">
        <v>3844</v>
      </c>
      <c r="C56" s="31" t="s">
        <v>89</v>
      </c>
      <c r="D56" s="41" t="s">
        <v>90</v>
      </c>
      <c r="E56" s="42" t="s">
        <v>5</v>
      </c>
      <c r="F56" s="9">
        <v>71</v>
      </c>
      <c r="G56" s="35" t="s">
        <v>6</v>
      </c>
      <c r="H56" s="69"/>
      <c r="I56" s="65">
        <f aca="true" t="shared" si="2" ref="I56:I61">H56*F56</f>
        <v>0</v>
      </c>
    </row>
    <row r="57" spans="1:9" ht="27.75" customHeight="1">
      <c r="A57" s="33" t="s">
        <v>21</v>
      </c>
      <c r="B57" s="9">
        <v>3911</v>
      </c>
      <c r="C57" s="31" t="s">
        <v>91</v>
      </c>
      <c r="D57" s="31" t="s">
        <v>92</v>
      </c>
      <c r="E57" s="43" t="s">
        <v>5</v>
      </c>
      <c r="F57" s="9">
        <v>71</v>
      </c>
      <c r="G57" s="12" t="s">
        <v>13</v>
      </c>
      <c r="H57" s="69"/>
      <c r="I57" s="65">
        <f t="shared" si="2"/>
        <v>0</v>
      </c>
    </row>
    <row r="58" spans="1:9" ht="31.5">
      <c r="A58" s="28" t="s">
        <v>93</v>
      </c>
      <c r="B58" s="29">
        <v>4236</v>
      </c>
      <c r="C58" s="30" t="s">
        <v>117</v>
      </c>
      <c r="D58" s="30" t="s">
        <v>99</v>
      </c>
      <c r="E58" s="30" t="s">
        <v>5</v>
      </c>
      <c r="F58" s="9">
        <v>1</v>
      </c>
      <c r="G58" s="30" t="s">
        <v>51</v>
      </c>
      <c r="H58" s="69"/>
      <c r="I58" s="65">
        <f t="shared" si="2"/>
        <v>0</v>
      </c>
    </row>
    <row r="59" spans="1:9" ht="30">
      <c r="A59" s="33" t="s">
        <v>93</v>
      </c>
      <c r="B59" s="29">
        <v>4867</v>
      </c>
      <c r="C59" s="31" t="s">
        <v>118</v>
      </c>
      <c r="D59" s="30" t="s">
        <v>119</v>
      </c>
      <c r="E59" s="30" t="s">
        <v>5</v>
      </c>
      <c r="F59" s="9">
        <v>53</v>
      </c>
      <c r="G59" s="30" t="s">
        <v>86</v>
      </c>
      <c r="H59" s="69"/>
      <c r="I59" s="65">
        <f t="shared" si="2"/>
        <v>0</v>
      </c>
    </row>
    <row r="60" spans="1:9" ht="47.25">
      <c r="A60" s="28" t="s">
        <v>120</v>
      </c>
      <c r="B60" s="29">
        <v>3285</v>
      </c>
      <c r="C60" s="31" t="s">
        <v>121</v>
      </c>
      <c r="D60" s="31" t="s">
        <v>106</v>
      </c>
      <c r="E60" s="30" t="s">
        <v>107</v>
      </c>
      <c r="F60" s="9">
        <v>57</v>
      </c>
      <c r="G60" s="30" t="s">
        <v>6</v>
      </c>
      <c r="H60" s="69"/>
      <c r="I60" s="65">
        <f t="shared" si="2"/>
        <v>0</v>
      </c>
    </row>
    <row r="61" spans="1:12" ht="60.75" thickBot="1">
      <c r="A61" s="28" t="s">
        <v>122</v>
      </c>
      <c r="B61" s="29">
        <v>5670</v>
      </c>
      <c r="C61" s="31" t="s">
        <v>123</v>
      </c>
      <c r="D61" s="31" t="s">
        <v>124</v>
      </c>
      <c r="E61" s="42" t="s">
        <v>125</v>
      </c>
      <c r="F61" s="9">
        <v>55</v>
      </c>
      <c r="G61" s="56" t="s">
        <v>6</v>
      </c>
      <c r="H61" s="70"/>
      <c r="I61" s="65">
        <f t="shared" si="2"/>
        <v>0</v>
      </c>
      <c r="L61" s="49"/>
    </row>
    <row r="62" spans="1:12" ht="30" customHeight="1" thickBot="1">
      <c r="A62" s="108"/>
      <c r="B62" s="109"/>
      <c r="C62" s="109"/>
      <c r="D62" s="109"/>
      <c r="E62" s="109"/>
      <c r="F62" s="109"/>
      <c r="G62" s="118" t="s">
        <v>145</v>
      </c>
      <c r="H62" s="119"/>
      <c r="I62" s="72">
        <f>SUM(I55:I61)</f>
        <v>0</v>
      </c>
      <c r="L62" s="49"/>
    </row>
    <row r="63" spans="1:9" ht="23.25" customHeight="1">
      <c r="A63" s="27" t="s">
        <v>22</v>
      </c>
      <c r="B63" s="12"/>
      <c r="C63" s="10"/>
      <c r="D63" s="10"/>
      <c r="E63" s="10"/>
      <c r="F63" s="11"/>
      <c r="G63" s="52"/>
      <c r="H63" s="14"/>
      <c r="I63" s="12"/>
    </row>
    <row r="64" spans="1:9" ht="31.5">
      <c r="A64" s="28" t="s">
        <v>93</v>
      </c>
      <c r="B64" s="29">
        <v>4237</v>
      </c>
      <c r="C64" s="30" t="s">
        <v>126</v>
      </c>
      <c r="D64" s="30" t="s">
        <v>99</v>
      </c>
      <c r="E64" s="30" t="s">
        <v>5</v>
      </c>
      <c r="F64" s="9">
        <v>5</v>
      </c>
      <c r="G64" s="30" t="s">
        <v>51</v>
      </c>
      <c r="H64" s="69"/>
      <c r="I64" s="65">
        <f>H64*F64</f>
        <v>0</v>
      </c>
    </row>
    <row r="65" spans="1:9" ht="39.75" customHeight="1">
      <c r="A65" s="33" t="s">
        <v>93</v>
      </c>
      <c r="B65" s="29">
        <v>4868</v>
      </c>
      <c r="C65" s="31" t="s">
        <v>127</v>
      </c>
      <c r="D65" s="30" t="s">
        <v>119</v>
      </c>
      <c r="E65" s="30" t="s">
        <v>5</v>
      </c>
      <c r="F65" s="25">
        <v>55</v>
      </c>
      <c r="G65" s="30" t="s">
        <v>86</v>
      </c>
      <c r="H65" s="69"/>
      <c r="I65" s="65">
        <f>H65*F65</f>
        <v>0</v>
      </c>
    </row>
    <row r="66" spans="1:9" ht="86.25" customHeight="1">
      <c r="A66" s="28" t="s">
        <v>122</v>
      </c>
      <c r="B66" s="29">
        <v>5672</v>
      </c>
      <c r="C66" s="31" t="s">
        <v>128</v>
      </c>
      <c r="D66" s="42" t="s">
        <v>129</v>
      </c>
      <c r="E66" s="42" t="s">
        <v>125</v>
      </c>
      <c r="F66" s="9">
        <v>55</v>
      </c>
      <c r="G66" s="30" t="s">
        <v>6</v>
      </c>
      <c r="H66" s="69"/>
      <c r="I66" s="65">
        <f>H66*F66</f>
        <v>0</v>
      </c>
    </row>
    <row r="67" spans="1:9" ht="75">
      <c r="A67" s="28" t="s">
        <v>130</v>
      </c>
      <c r="B67" s="29">
        <v>5759</v>
      </c>
      <c r="C67" s="31" t="s">
        <v>131</v>
      </c>
      <c r="D67" s="31" t="s">
        <v>106</v>
      </c>
      <c r="E67" s="42" t="s">
        <v>125</v>
      </c>
      <c r="F67" s="9">
        <v>52</v>
      </c>
      <c r="G67" s="30" t="s">
        <v>6</v>
      </c>
      <c r="H67" s="69"/>
      <c r="I67" s="65">
        <f>H67*F67</f>
        <v>0</v>
      </c>
    </row>
    <row r="68" spans="1:9" s="16" customFormat="1" ht="47.25">
      <c r="A68" s="44" t="s">
        <v>132</v>
      </c>
      <c r="B68" s="29">
        <v>5033</v>
      </c>
      <c r="C68" s="45" t="s">
        <v>136</v>
      </c>
      <c r="D68" s="30" t="s">
        <v>137</v>
      </c>
      <c r="E68" s="46" t="s">
        <v>5</v>
      </c>
      <c r="F68" s="37">
        <v>11</v>
      </c>
      <c r="G68" s="30" t="s">
        <v>138</v>
      </c>
      <c r="H68" s="73"/>
      <c r="I68" s="65">
        <f>H68*F68</f>
        <v>0</v>
      </c>
    </row>
    <row r="69" spans="1:9" s="2" customFormat="1" ht="30" customHeight="1">
      <c r="A69" s="120"/>
      <c r="B69" s="121"/>
      <c r="C69" s="121"/>
      <c r="D69" s="121"/>
      <c r="E69" s="121"/>
      <c r="F69" s="122"/>
      <c r="G69" s="123" t="s">
        <v>146</v>
      </c>
      <c r="H69" s="124"/>
      <c r="I69" s="74">
        <f>SUM(I64:I68)</f>
        <v>0</v>
      </c>
    </row>
    <row r="79" ht="15.75">
      <c r="A79" s="87" t="s">
        <v>155</v>
      </c>
    </row>
    <row r="81" spans="1:5" ht="15">
      <c r="A81" s="27" t="s">
        <v>151</v>
      </c>
      <c r="B81" s="10"/>
      <c r="C81" s="10"/>
      <c r="D81" s="57" t="s">
        <v>147</v>
      </c>
      <c r="E81" s="58">
        <f>I18</f>
        <v>0</v>
      </c>
    </row>
    <row r="82" spans="1:5" ht="15">
      <c r="A82" s="13" t="s">
        <v>10</v>
      </c>
      <c r="B82" s="63"/>
      <c r="C82" s="63"/>
      <c r="D82" s="57" t="s">
        <v>147</v>
      </c>
      <c r="E82" s="58">
        <f>I22</f>
        <v>0</v>
      </c>
    </row>
    <row r="83" spans="1:5" ht="15">
      <c r="A83" s="27" t="s">
        <v>11</v>
      </c>
      <c r="B83" s="25"/>
      <c r="C83" s="10"/>
      <c r="D83" s="57" t="s">
        <v>147</v>
      </c>
      <c r="E83" s="58">
        <f>I26</f>
        <v>0</v>
      </c>
    </row>
    <row r="84" spans="1:5" ht="15">
      <c r="A84" s="27" t="s">
        <v>12</v>
      </c>
      <c r="B84" s="25"/>
      <c r="C84" s="10"/>
      <c r="D84" s="57" t="s">
        <v>147</v>
      </c>
      <c r="E84" s="58">
        <f>I31</f>
        <v>0</v>
      </c>
    </row>
    <row r="85" spans="1:5" ht="15">
      <c r="A85" s="27" t="s">
        <v>34</v>
      </c>
      <c r="B85" s="25"/>
      <c r="C85" s="10"/>
      <c r="D85" s="57" t="s">
        <v>147</v>
      </c>
      <c r="E85" s="58">
        <f>I47</f>
        <v>0</v>
      </c>
    </row>
    <row r="86" spans="1:5" ht="15">
      <c r="A86" s="27" t="s">
        <v>17</v>
      </c>
      <c r="B86" s="25"/>
      <c r="C86" s="10"/>
      <c r="D86" s="57" t="s">
        <v>147</v>
      </c>
      <c r="E86" s="58">
        <f>I53</f>
        <v>0</v>
      </c>
    </row>
    <row r="87" spans="1:5" ht="15">
      <c r="A87" s="27" t="s">
        <v>18</v>
      </c>
      <c r="B87" s="35"/>
      <c r="C87" s="10"/>
      <c r="D87" s="57" t="s">
        <v>147</v>
      </c>
      <c r="E87" s="58">
        <f>I62</f>
        <v>0</v>
      </c>
    </row>
    <row r="88" spans="1:5" ht="15">
      <c r="A88" s="27" t="s">
        <v>22</v>
      </c>
      <c r="B88" s="35"/>
      <c r="C88" s="10"/>
      <c r="D88" s="57" t="s">
        <v>147</v>
      </c>
      <c r="E88" s="58">
        <f>I69</f>
        <v>0</v>
      </c>
    </row>
    <row r="91" spans="4:5" ht="15.75">
      <c r="D91" s="59" t="s">
        <v>148</v>
      </c>
      <c r="E91" s="60">
        <f>SUM(E81:E88)</f>
        <v>0</v>
      </c>
    </row>
    <row r="92" spans="4:5" ht="15.75">
      <c r="D92" s="59" t="s">
        <v>149</v>
      </c>
      <c r="E92" s="60">
        <f>E91*5%</f>
        <v>0</v>
      </c>
    </row>
    <row r="93" spans="4:5" ht="15.75">
      <c r="D93" s="59" t="s">
        <v>164</v>
      </c>
      <c r="E93" s="60">
        <f>SUM(E91:E92)</f>
        <v>0</v>
      </c>
    </row>
    <row r="94" spans="4:5" ht="15.75">
      <c r="D94" s="61"/>
      <c r="E94" s="61"/>
    </row>
    <row r="95" spans="4:5" ht="15.75">
      <c r="D95" s="61"/>
      <c r="E95" s="61"/>
    </row>
    <row r="96" spans="4:5" ht="15.75">
      <c r="D96" s="62" t="s">
        <v>150</v>
      </c>
      <c r="E96" s="61"/>
    </row>
    <row r="97" spans="4:5" ht="15.75">
      <c r="D97" s="62"/>
      <c r="E97" s="61"/>
    </row>
    <row r="98" spans="4:5" ht="15.75">
      <c r="D98" s="62"/>
      <c r="E98" s="61"/>
    </row>
    <row r="102" spans="1:5" ht="15.75">
      <c r="A102" s="125" t="s">
        <v>157</v>
      </c>
      <c r="B102" s="125"/>
      <c r="C102" s="125"/>
      <c r="D102" s="125"/>
      <c r="E102" s="125"/>
    </row>
    <row r="103" spans="1:5" ht="15.75">
      <c r="A103" s="7" t="s">
        <v>158</v>
      </c>
      <c r="B103" s="5"/>
      <c r="C103" s="3"/>
      <c r="D103" s="3"/>
      <c r="E103" s="3"/>
    </row>
    <row r="104" spans="1:5" ht="15.75">
      <c r="A104" s="7" t="s">
        <v>32</v>
      </c>
      <c r="B104" s="5"/>
      <c r="C104" s="3"/>
      <c r="D104" s="3"/>
      <c r="E104" s="3"/>
    </row>
    <row r="109" spans="1:9" ht="15.75">
      <c r="A109" s="126" t="s">
        <v>160</v>
      </c>
      <c r="B109" s="126"/>
      <c r="C109" s="126"/>
      <c r="D109" s="126"/>
      <c r="E109" s="126"/>
      <c r="F109" s="126"/>
      <c r="G109" s="126"/>
      <c r="H109" s="126"/>
      <c r="I109" s="126"/>
    </row>
    <row r="110" spans="1:9" ht="15">
      <c r="A110" s="88"/>
      <c r="B110" s="89"/>
      <c r="C110" s="90"/>
      <c r="D110" s="90"/>
      <c r="E110" s="90"/>
      <c r="F110" s="89"/>
      <c r="G110" s="90"/>
      <c r="H110" s="89"/>
      <c r="I110" s="90"/>
    </row>
    <row r="111" spans="1:9" ht="30">
      <c r="A111" s="75" t="s">
        <v>23</v>
      </c>
      <c r="B111" s="76" t="s">
        <v>0</v>
      </c>
      <c r="C111" s="76" t="s">
        <v>1</v>
      </c>
      <c r="D111" s="76" t="s">
        <v>2</v>
      </c>
      <c r="E111" s="76" t="s">
        <v>3</v>
      </c>
      <c r="F111" s="76" t="s">
        <v>26</v>
      </c>
      <c r="G111" s="53" t="s">
        <v>4</v>
      </c>
      <c r="H111" s="51" t="s">
        <v>27</v>
      </c>
      <c r="I111" s="53" t="s">
        <v>28</v>
      </c>
    </row>
    <row r="112" spans="1:9" ht="23.25" customHeight="1">
      <c r="A112" s="101" t="s">
        <v>33</v>
      </c>
      <c r="B112" s="102"/>
      <c r="C112" s="103"/>
      <c r="D112" s="76"/>
      <c r="E112" s="76"/>
      <c r="F112" s="76"/>
      <c r="G112" s="53"/>
      <c r="H112" s="66"/>
      <c r="I112" s="67"/>
    </row>
    <row r="113" spans="1:9" ht="47.25">
      <c r="A113" s="22" t="s">
        <v>38</v>
      </c>
      <c r="B113" s="23">
        <v>3868</v>
      </c>
      <c r="C113" s="24" t="s">
        <v>35</v>
      </c>
      <c r="D113" s="24" t="s">
        <v>36</v>
      </c>
      <c r="E113" s="23" t="s">
        <v>37</v>
      </c>
      <c r="F113" s="23">
        <v>19</v>
      </c>
      <c r="G113" s="25" t="s">
        <v>13</v>
      </c>
      <c r="H113" s="64"/>
      <c r="I113" s="65">
        <f>H113*F113</f>
        <v>0</v>
      </c>
    </row>
    <row r="114" spans="1:9" ht="47.25">
      <c r="A114" s="22" t="s">
        <v>38</v>
      </c>
      <c r="B114" s="23">
        <v>3868</v>
      </c>
      <c r="C114" s="24" t="s">
        <v>41</v>
      </c>
      <c r="D114" s="24" t="s">
        <v>36</v>
      </c>
      <c r="E114" s="23" t="s">
        <v>37</v>
      </c>
      <c r="F114" s="23">
        <v>19</v>
      </c>
      <c r="G114" s="25" t="s">
        <v>13</v>
      </c>
      <c r="H114" s="64"/>
      <c r="I114" s="65">
        <f aca="true" t="shared" si="3" ref="I114:I119">H114*F114</f>
        <v>0</v>
      </c>
    </row>
    <row r="115" spans="1:9" ht="47.25">
      <c r="A115" s="77" t="s">
        <v>39</v>
      </c>
      <c r="B115" s="78">
        <v>3824</v>
      </c>
      <c r="C115" s="79" t="s">
        <v>40</v>
      </c>
      <c r="D115" s="24" t="s">
        <v>25</v>
      </c>
      <c r="E115" s="23" t="s">
        <v>37</v>
      </c>
      <c r="F115" s="23">
        <v>19</v>
      </c>
      <c r="G115" s="25" t="s">
        <v>42</v>
      </c>
      <c r="H115" s="64"/>
      <c r="I115" s="65">
        <f t="shared" si="3"/>
        <v>0</v>
      </c>
    </row>
    <row r="116" spans="1:9" ht="31.5">
      <c r="A116" s="22" t="s">
        <v>7</v>
      </c>
      <c r="B116" s="23">
        <v>3926</v>
      </c>
      <c r="C116" s="24" t="s">
        <v>43</v>
      </c>
      <c r="D116" s="24" t="s">
        <v>44</v>
      </c>
      <c r="E116" s="23" t="s">
        <v>37</v>
      </c>
      <c r="F116" s="23">
        <v>19</v>
      </c>
      <c r="G116" s="25" t="s">
        <v>13</v>
      </c>
      <c r="H116" s="64"/>
      <c r="I116" s="65">
        <f t="shared" si="3"/>
        <v>0</v>
      </c>
    </row>
    <row r="117" spans="1:9" ht="31.5">
      <c r="A117" s="22" t="s">
        <v>7</v>
      </c>
      <c r="B117" s="23">
        <v>3926</v>
      </c>
      <c r="C117" s="24" t="s">
        <v>45</v>
      </c>
      <c r="D117" s="24" t="s">
        <v>44</v>
      </c>
      <c r="E117" s="23" t="s">
        <v>37</v>
      </c>
      <c r="F117" s="23">
        <v>19</v>
      </c>
      <c r="G117" s="25" t="s">
        <v>13</v>
      </c>
      <c r="H117" s="64"/>
      <c r="I117" s="65">
        <f t="shared" si="3"/>
        <v>0</v>
      </c>
    </row>
    <row r="118" spans="1:9" ht="47.25">
      <c r="A118" s="77" t="s">
        <v>8</v>
      </c>
      <c r="B118" s="23">
        <v>3960</v>
      </c>
      <c r="C118" s="24" t="s">
        <v>46</v>
      </c>
      <c r="D118" s="24" t="s">
        <v>47</v>
      </c>
      <c r="E118" s="23" t="s">
        <v>37</v>
      </c>
      <c r="F118" s="23">
        <v>19</v>
      </c>
      <c r="G118" s="25" t="s">
        <v>13</v>
      </c>
      <c r="H118" s="64"/>
      <c r="I118" s="65">
        <f t="shared" si="3"/>
        <v>0</v>
      </c>
    </row>
    <row r="119" spans="1:9" ht="48" thickBot="1">
      <c r="A119" s="26" t="s">
        <v>52</v>
      </c>
      <c r="B119" s="80">
        <v>3904</v>
      </c>
      <c r="C119" s="81" t="s">
        <v>53</v>
      </c>
      <c r="D119" s="81" t="s">
        <v>54</v>
      </c>
      <c r="E119" s="80" t="s">
        <v>5</v>
      </c>
      <c r="F119" s="80">
        <v>16</v>
      </c>
      <c r="G119" s="82" t="s">
        <v>55</v>
      </c>
      <c r="H119" s="83"/>
      <c r="I119" s="65">
        <f t="shared" si="3"/>
        <v>0</v>
      </c>
    </row>
    <row r="120" spans="1:9" ht="30" customHeight="1" thickBot="1">
      <c r="A120" s="104"/>
      <c r="B120" s="105"/>
      <c r="C120" s="105"/>
      <c r="D120" s="105"/>
      <c r="E120" s="105"/>
      <c r="F120" s="105"/>
      <c r="G120" s="106" t="s">
        <v>152</v>
      </c>
      <c r="H120" s="107"/>
      <c r="I120" s="84">
        <f>SUM(I113:I119)</f>
        <v>0</v>
      </c>
    </row>
    <row r="121" spans="1:9" ht="23.25" customHeight="1">
      <c r="A121" s="85" t="s">
        <v>10</v>
      </c>
      <c r="B121" s="63"/>
      <c r="C121" s="63"/>
      <c r="D121" s="63"/>
      <c r="E121" s="63"/>
      <c r="F121" s="86"/>
      <c r="G121" s="91"/>
      <c r="H121" s="92"/>
      <c r="I121" s="91"/>
    </row>
    <row r="122" spans="1:9" ht="32.25" thickBot="1">
      <c r="A122" s="28" t="s">
        <v>93</v>
      </c>
      <c r="B122" s="29">
        <v>4774</v>
      </c>
      <c r="C122" s="31" t="s">
        <v>96</v>
      </c>
      <c r="D122" s="31" t="s">
        <v>97</v>
      </c>
      <c r="E122" s="29" t="s">
        <v>5</v>
      </c>
      <c r="F122" s="29">
        <v>10</v>
      </c>
      <c r="G122" s="54" t="s">
        <v>55</v>
      </c>
      <c r="H122" s="93"/>
      <c r="I122" s="67">
        <f>H122*F122</f>
        <v>0</v>
      </c>
    </row>
    <row r="123" spans="1:9" ht="30" customHeight="1" thickBot="1">
      <c r="A123" s="108"/>
      <c r="B123" s="109"/>
      <c r="C123" s="109"/>
      <c r="D123" s="109"/>
      <c r="E123" s="109"/>
      <c r="F123" s="109"/>
      <c r="G123" s="110" t="s">
        <v>153</v>
      </c>
      <c r="H123" s="111"/>
      <c r="I123" s="84">
        <f>SUM(I122)</f>
        <v>0</v>
      </c>
    </row>
    <row r="124" spans="1:9" ht="23.25" customHeight="1">
      <c r="A124" s="27" t="s">
        <v>11</v>
      </c>
      <c r="B124" s="89"/>
      <c r="C124" s="10"/>
      <c r="D124" s="10"/>
      <c r="E124" s="10"/>
      <c r="F124" s="30"/>
      <c r="G124" s="91"/>
      <c r="H124" s="92"/>
      <c r="I124" s="91"/>
    </row>
    <row r="125" spans="1:9" ht="32.25" thickBot="1">
      <c r="A125" s="28" t="s">
        <v>93</v>
      </c>
      <c r="B125" s="29">
        <v>4859</v>
      </c>
      <c r="C125" s="31" t="s">
        <v>100</v>
      </c>
      <c r="D125" s="30" t="s">
        <v>101</v>
      </c>
      <c r="E125" s="29" t="s">
        <v>5</v>
      </c>
      <c r="F125" s="89">
        <v>21</v>
      </c>
      <c r="G125" s="54" t="s">
        <v>86</v>
      </c>
      <c r="H125" s="93"/>
      <c r="I125" s="67">
        <f>H125*F125</f>
        <v>0</v>
      </c>
    </row>
    <row r="126" spans="1:9" ht="30" customHeight="1" thickBot="1">
      <c r="A126" s="28"/>
      <c r="B126" s="112"/>
      <c r="C126" s="113"/>
      <c r="D126" s="113"/>
      <c r="E126" s="113"/>
      <c r="F126" s="113"/>
      <c r="G126" s="110" t="s">
        <v>154</v>
      </c>
      <c r="H126" s="111"/>
      <c r="I126" s="84">
        <f>SUM(I125)</f>
        <v>0</v>
      </c>
    </row>
    <row r="127" spans="1:9" ht="23.25" customHeight="1">
      <c r="A127" s="27" t="s">
        <v>12</v>
      </c>
      <c r="B127" s="89"/>
      <c r="C127" s="10"/>
      <c r="D127" s="10"/>
      <c r="E127" s="10"/>
      <c r="F127" s="11"/>
      <c r="G127" s="91"/>
      <c r="H127" s="92"/>
      <c r="I127" s="91"/>
    </row>
    <row r="128" spans="1:9" ht="31.5">
      <c r="A128" s="28" t="s">
        <v>93</v>
      </c>
      <c r="B128" s="29">
        <v>4861</v>
      </c>
      <c r="C128" s="31" t="s">
        <v>102</v>
      </c>
      <c r="D128" s="30" t="s">
        <v>103</v>
      </c>
      <c r="E128" s="29" t="s">
        <v>5</v>
      </c>
      <c r="F128" s="25">
        <v>8</v>
      </c>
      <c r="G128" s="29" t="s">
        <v>86</v>
      </c>
      <c r="H128" s="94"/>
      <c r="I128" s="94">
        <f>H128*F128</f>
        <v>0</v>
      </c>
    </row>
    <row r="129" spans="1:9" ht="48" thickBot="1">
      <c r="A129" s="28" t="s">
        <v>104</v>
      </c>
      <c r="B129" s="89">
        <v>106</v>
      </c>
      <c r="C129" s="31" t="s">
        <v>105</v>
      </c>
      <c r="D129" s="31" t="s">
        <v>106</v>
      </c>
      <c r="E129" s="29" t="s">
        <v>107</v>
      </c>
      <c r="F129" s="25">
        <v>11</v>
      </c>
      <c r="G129" s="54" t="s">
        <v>6</v>
      </c>
      <c r="H129" s="93"/>
      <c r="I129" s="94">
        <f>H129*F129</f>
        <v>0</v>
      </c>
    </row>
    <row r="130" spans="1:9" ht="30" customHeight="1" thickBot="1">
      <c r="A130" s="114"/>
      <c r="B130" s="114"/>
      <c r="C130" s="114"/>
      <c r="D130" s="114"/>
      <c r="E130" s="114"/>
      <c r="F130" s="115"/>
      <c r="G130" s="116" t="s">
        <v>142</v>
      </c>
      <c r="H130" s="117"/>
      <c r="I130" s="84">
        <f>SUM(I128:I129)</f>
        <v>0</v>
      </c>
    </row>
    <row r="134" ht="15.75">
      <c r="A134" s="87" t="s">
        <v>159</v>
      </c>
    </row>
    <row r="136" spans="1:5" ht="15">
      <c r="A136" s="27" t="s">
        <v>151</v>
      </c>
      <c r="B136" s="10"/>
      <c r="C136" s="10"/>
      <c r="D136" s="57" t="s">
        <v>147</v>
      </c>
      <c r="E136" s="58">
        <f>I120</f>
        <v>0</v>
      </c>
    </row>
    <row r="137" spans="1:5" ht="15">
      <c r="A137" s="85" t="s">
        <v>10</v>
      </c>
      <c r="B137" s="63"/>
      <c r="C137" s="63"/>
      <c r="D137" s="57" t="s">
        <v>147</v>
      </c>
      <c r="E137" s="58">
        <f>I123</f>
        <v>0</v>
      </c>
    </row>
    <row r="138" spans="1:5" ht="15">
      <c r="A138" s="27" t="s">
        <v>11</v>
      </c>
      <c r="B138" s="25"/>
      <c r="C138" s="10"/>
      <c r="D138" s="57" t="s">
        <v>147</v>
      </c>
      <c r="E138" s="58">
        <f>I126</f>
        <v>0</v>
      </c>
    </row>
    <row r="139" spans="1:5" ht="15">
      <c r="A139" s="27" t="s">
        <v>12</v>
      </c>
      <c r="B139" s="25"/>
      <c r="C139" s="10"/>
      <c r="D139" s="57" t="s">
        <v>147</v>
      </c>
      <c r="E139" s="58">
        <f>I130</f>
        <v>0</v>
      </c>
    </row>
    <row r="142" spans="4:5" ht="15.75">
      <c r="D142" s="59" t="s">
        <v>148</v>
      </c>
      <c r="E142" s="60">
        <f>SUM(E136:E139)</f>
        <v>0</v>
      </c>
    </row>
    <row r="143" spans="4:5" ht="15.75">
      <c r="D143" s="59" t="s">
        <v>149</v>
      </c>
      <c r="E143" s="60">
        <f>E142*5%</f>
        <v>0</v>
      </c>
    </row>
    <row r="144" spans="4:5" ht="15.75">
      <c r="D144" s="59" t="s">
        <v>164</v>
      </c>
      <c r="E144" s="60">
        <f>SUM(E142:E143)</f>
        <v>0</v>
      </c>
    </row>
    <row r="147" ht="15.75">
      <c r="D147" s="62" t="s">
        <v>150</v>
      </c>
    </row>
    <row r="149" ht="15">
      <c r="A149" s="95"/>
    </row>
    <row r="152" spans="1:5" ht="18.75">
      <c r="A152" s="97" t="s">
        <v>161</v>
      </c>
      <c r="B152" s="98"/>
      <c r="C152" s="2"/>
      <c r="D152" s="99" t="s">
        <v>162</v>
      </c>
      <c r="E152" s="96">
        <f>E91+E142</f>
        <v>0</v>
      </c>
    </row>
    <row r="153" spans="1:5" ht="18.75">
      <c r="A153" s="100"/>
      <c r="B153" s="8"/>
      <c r="C153" s="2"/>
      <c r="D153" s="99" t="s">
        <v>163</v>
      </c>
      <c r="E153" s="96">
        <f>E152*5%</f>
        <v>0</v>
      </c>
    </row>
    <row r="154" spans="1:5" ht="18.75">
      <c r="A154" s="100"/>
      <c r="B154" s="8"/>
      <c r="C154" s="2"/>
      <c r="D154" s="99" t="s">
        <v>165</v>
      </c>
      <c r="E154" s="96">
        <f>SUM(E152:E153)</f>
        <v>0</v>
      </c>
    </row>
    <row r="157" ht="15.75">
      <c r="D157" s="3" t="s">
        <v>150</v>
      </c>
    </row>
  </sheetData>
  <sheetProtection/>
  <mergeCells count="31">
    <mergeCell ref="A1:E1"/>
    <mergeCell ref="A6:I6"/>
    <mergeCell ref="A9:C9"/>
    <mergeCell ref="A32:C32"/>
    <mergeCell ref="A18:F18"/>
    <mergeCell ref="G18:H18"/>
    <mergeCell ref="A22:F22"/>
    <mergeCell ref="G22:H22"/>
    <mergeCell ref="A26:F26"/>
    <mergeCell ref="G26:H26"/>
    <mergeCell ref="A31:F31"/>
    <mergeCell ref="G31:H31"/>
    <mergeCell ref="A47:F47"/>
    <mergeCell ref="G47:H47"/>
    <mergeCell ref="A53:F53"/>
    <mergeCell ref="G53:H53"/>
    <mergeCell ref="A130:F130"/>
    <mergeCell ref="G130:H130"/>
    <mergeCell ref="A62:F62"/>
    <mergeCell ref="G62:H62"/>
    <mergeCell ref="A69:F69"/>
    <mergeCell ref="G69:H69"/>
    <mergeCell ref="A102:E102"/>
    <mergeCell ref="A109:I109"/>
    <mergeCell ref="A112:C112"/>
    <mergeCell ref="A120:F120"/>
    <mergeCell ref="G120:H120"/>
    <mergeCell ref="A123:F123"/>
    <mergeCell ref="G123:H123"/>
    <mergeCell ref="B126:F126"/>
    <mergeCell ref="G126:H126"/>
  </mergeCells>
  <printOptions/>
  <pageMargins left="0.6" right="0.33" top="0.46" bottom="0.33" header="0.2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Dobriša Cesarić</dc:creator>
  <cp:keywords/>
  <dc:description/>
  <cp:lastModifiedBy>Tanja Brčić</cp:lastModifiedBy>
  <cp:lastPrinted>2019-07-12T10:55:32Z</cp:lastPrinted>
  <dcterms:created xsi:type="dcterms:W3CDTF">2019-05-28T06:24:53Z</dcterms:created>
  <dcterms:modified xsi:type="dcterms:W3CDTF">2019-07-18T10:49:47Z</dcterms:modified>
  <cp:category/>
  <cp:version/>
  <cp:contentType/>
  <cp:contentStatus/>
</cp:coreProperties>
</file>